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Ebc_blog\"/>
    </mc:Choice>
  </mc:AlternateContent>
  <xr:revisionPtr revIDLastSave="0" documentId="13_ncr:1_{70C6AD12-DBF2-4227-90C9-C17FB05C7F09}" xr6:coauthVersionLast="47" xr6:coauthVersionMax="47" xr10:uidLastSave="{00000000-0000-0000-0000-000000000000}"/>
  <bookViews>
    <workbookView xWindow="-108" yWindow="-108" windowWidth="23256" windowHeight="12576" xr2:uid="{8D60ABAE-20C4-4C03-825E-0A41EAAC19AA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0" i="1" l="1"/>
  <c r="E107" i="1"/>
  <c r="E105" i="1"/>
  <c r="E103" i="1"/>
  <c r="I99" i="1"/>
  <c r="H99" i="1"/>
  <c r="G99" i="1"/>
  <c r="E109" i="1" l="1"/>
</calcChain>
</file>

<file path=xl/sharedStrings.xml><?xml version="1.0" encoding="utf-8"?>
<sst xmlns="http://schemas.openxmlformats.org/spreadsheetml/2006/main" count="171" uniqueCount="59">
  <si>
    <t>Nr.crt.</t>
  </si>
  <si>
    <t>Data</t>
  </si>
  <si>
    <t>Dcumentul (fel, numar)</t>
  </si>
  <si>
    <t>Felul operatiunii (explicatii)</t>
  </si>
  <si>
    <t>Incasari</t>
  </si>
  <si>
    <t>Plati</t>
  </si>
  <si>
    <t>Numerar</t>
  </si>
  <si>
    <t>Banca</t>
  </si>
  <si>
    <t>comision bancar</t>
  </si>
  <si>
    <t>LUNA</t>
  </si>
  <si>
    <t>IANUARIE</t>
  </si>
  <si>
    <t>PFA T.E</t>
  </si>
  <si>
    <t>OP 23</t>
  </si>
  <si>
    <t>prestari servicii cf  ctr 3/2021</t>
  </si>
  <si>
    <t>FEBRUARIE</t>
  </si>
  <si>
    <t>APRILIE</t>
  </si>
  <si>
    <t>MAI</t>
  </si>
  <si>
    <t>Total luna MAI</t>
  </si>
  <si>
    <t>IUNIE</t>
  </si>
  <si>
    <t>Total IUNIE</t>
  </si>
  <si>
    <t>IULIE</t>
  </si>
  <si>
    <t>AUGUST</t>
  </si>
  <si>
    <t>SEPTEMBRIE</t>
  </si>
  <si>
    <t>OCTOMBRIE</t>
  </si>
  <si>
    <t>NOIEMBRIE</t>
  </si>
  <si>
    <t>DECEMBRIE</t>
  </si>
  <si>
    <t>TOTAL 2022</t>
  </si>
  <si>
    <t>Total      FEBRUARIE</t>
  </si>
  <si>
    <t>Total     MARTIE</t>
  </si>
  <si>
    <t xml:space="preserve">  MARTIE</t>
  </si>
  <si>
    <t>Total      APRILIE</t>
  </si>
  <si>
    <t>Total         IULIE</t>
  </si>
  <si>
    <t>Total      AUGUST</t>
  </si>
  <si>
    <t>Total    SEPTEMBRIE</t>
  </si>
  <si>
    <t>Total    OCTOMBRIE</t>
  </si>
  <si>
    <t>Total      NOIEMBRIE</t>
  </si>
  <si>
    <t>Total     DECEMBRIE</t>
  </si>
  <si>
    <t xml:space="preserve">    Total    IANUARIE</t>
  </si>
  <si>
    <t>Impozit datorat 2021</t>
  </si>
  <si>
    <t>Taxe si impozite PFA 2021</t>
  </si>
  <si>
    <t>25% (12 salarii brute*2300 ron)</t>
  </si>
  <si>
    <t>10% (12 salarii brute*2300 ron)</t>
  </si>
  <si>
    <t>TOTAL taxe si Impozite</t>
  </si>
  <si>
    <t>bon fiscal 1/12.01.2021</t>
  </si>
  <si>
    <t>extras cont 17..01.2021</t>
  </si>
  <si>
    <t>chitanta 2/25.01.2021</t>
  </si>
  <si>
    <t>extras de cont 30.01.2021</t>
  </si>
  <si>
    <t>achizitie produse papetarie cf F 2/12.01.2021</t>
  </si>
  <si>
    <t>plata factura leasing rata X cf F 3/17.01.2021</t>
  </si>
  <si>
    <t>plata servicii de curierat cf F nr. 4/25.01.2021</t>
  </si>
  <si>
    <t>31.11.2021</t>
  </si>
  <si>
    <t>31.09.2021</t>
  </si>
  <si>
    <t>31.06.2021</t>
  </si>
  <si>
    <t>31.04.2021</t>
  </si>
  <si>
    <t>31.02.2021</t>
  </si>
  <si>
    <t xml:space="preserve">                                               Termen plata: 25 MAI 2022</t>
  </si>
  <si>
    <t>Profit net</t>
  </si>
  <si>
    <t>CAS datorat 2021:</t>
  </si>
  <si>
    <t>CASS datorat 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</si>
</sst>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</cellXfs>
  <cellStyles count="2">
    <cellStyle name="Normal" xfId="0" builtinId="0"/>
    <cellStyle name="Normal 2" xfId="1" xr:uid="{DBF5C6D2-FBA1-4649-A58B-E9397BF3E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C94D-1AD8-400B-8BE4-6ADB94FDA7DD}">
  <dimension ref="A1:I110"/>
  <sheetViews>
    <sheetView tabSelected="1" workbookViewId="0">
      <selection activeCell="J9" sqref="J9"/>
    </sheetView>
  </sheetViews>
  <sheetFormatPr defaultRowHeight="14.4" x14ac:dyDescent="0.3"/>
  <cols>
    <col min="1" max="1" width="6.33203125" style="41" customWidth="1"/>
    <col min="2" max="2" width="14.5546875" style="41" customWidth="1"/>
    <col min="3" max="3" width="9.21875" style="41" bestFit="1" customWidth="1"/>
    <col min="4" max="4" width="19.44140625" style="41" bestFit="1" customWidth="1"/>
    <col min="5" max="5" width="29.44140625" style="41" bestFit="1" customWidth="1"/>
    <col min="6" max="6" width="8.88671875" style="41"/>
    <col min="7" max="7" width="9.21875" style="41" bestFit="1" customWidth="1"/>
    <col min="8" max="16384" width="8.88671875" style="41"/>
  </cols>
  <sheetData>
    <row r="1" spans="1:9" ht="15.6" x14ac:dyDescent="0.3">
      <c r="C1" s="42" t="s">
        <v>11</v>
      </c>
      <c r="D1" s="42">
        <v>2022</v>
      </c>
      <c r="E1" s="42"/>
    </row>
    <row r="2" spans="1:9" x14ac:dyDescent="0.3">
      <c r="A2" s="43" t="s">
        <v>0</v>
      </c>
      <c r="B2" s="27" t="s">
        <v>9</v>
      </c>
      <c r="C2" s="26" t="s">
        <v>1</v>
      </c>
      <c r="D2" s="43" t="s">
        <v>2</v>
      </c>
      <c r="E2" s="43" t="s">
        <v>3</v>
      </c>
      <c r="F2" s="26" t="s">
        <v>4</v>
      </c>
      <c r="G2" s="26"/>
      <c r="H2" s="26" t="s">
        <v>5</v>
      </c>
      <c r="I2" s="26"/>
    </row>
    <row r="3" spans="1:9" ht="11.4" customHeight="1" x14ac:dyDescent="0.3">
      <c r="A3" s="43"/>
      <c r="B3" s="28"/>
      <c r="C3" s="26"/>
      <c r="D3" s="43"/>
      <c r="E3" s="43"/>
      <c r="F3" s="6" t="s">
        <v>6</v>
      </c>
      <c r="G3" s="6" t="s">
        <v>7</v>
      </c>
      <c r="H3" s="6" t="s">
        <v>6</v>
      </c>
      <c r="I3" s="6" t="s">
        <v>7</v>
      </c>
    </row>
    <row r="4" spans="1:9" ht="12.6" customHeight="1" x14ac:dyDescent="0.3">
      <c r="A4" s="44"/>
      <c r="B4" s="44" t="s">
        <v>10</v>
      </c>
      <c r="C4" s="35"/>
      <c r="D4" s="36"/>
      <c r="E4" s="36"/>
      <c r="F4" s="36"/>
      <c r="G4" s="36"/>
      <c r="H4" s="36"/>
      <c r="I4" s="37"/>
    </row>
    <row r="5" spans="1:9" x14ac:dyDescent="0.3">
      <c r="A5" s="45">
        <v>1</v>
      </c>
      <c r="B5" s="32"/>
      <c r="C5" s="46">
        <v>44199</v>
      </c>
      <c r="D5" s="45" t="s">
        <v>12</v>
      </c>
      <c r="E5" s="45" t="s">
        <v>13</v>
      </c>
      <c r="F5" s="47"/>
      <c r="G5" s="45">
        <v>1000</v>
      </c>
      <c r="H5" s="45"/>
      <c r="I5" s="45"/>
    </row>
    <row r="6" spans="1:9" x14ac:dyDescent="0.3">
      <c r="A6" s="45">
        <v>2</v>
      </c>
      <c r="B6" s="33"/>
      <c r="C6" s="46">
        <v>44208</v>
      </c>
      <c r="D6" s="45" t="s">
        <v>43</v>
      </c>
      <c r="E6" s="45" t="s">
        <v>47</v>
      </c>
      <c r="F6" s="45"/>
      <c r="G6" s="45"/>
      <c r="H6" s="45">
        <v>300</v>
      </c>
      <c r="I6" s="45"/>
    </row>
    <row r="7" spans="1:9" x14ac:dyDescent="0.3">
      <c r="A7" s="45">
        <v>3</v>
      </c>
      <c r="B7" s="33"/>
      <c r="C7" s="46">
        <v>44213</v>
      </c>
      <c r="D7" s="45" t="s">
        <v>44</v>
      </c>
      <c r="E7" s="45" t="s">
        <v>48</v>
      </c>
      <c r="F7" s="45"/>
      <c r="G7" s="45">
        <v>1300</v>
      </c>
      <c r="H7" s="45"/>
      <c r="I7" s="45"/>
    </row>
    <row r="8" spans="1:9" x14ac:dyDescent="0.3">
      <c r="A8" s="45">
        <v>5</v>
      </c>
      <c r="B8" s="33"/>
      <c r="C8" s="46">
        <v>44221</v>
      </c>
      <c r="D8" s="45" t="s">
        <v>45</v>
      </c>
      <c r="E8" s="45" t="s">
        <v>49</v>
      </c>
      <c r="F8" s="45"/>
      <c r="G8" s="45"/>
      <c r="H8" s="45">
        <v>34</v>
      </c>
      <c r="I8" s="45"/>
    </row>
    <row r="9" spans="1:9" x14ac:dyDescent="0.3">
      <c r="A9" s="45">
        <v>6</v>
      </c>
      <c r="B9" s="34"/>
      <c r="C9" s="46">
        <v>44227</v>
      </c>
      <c r="D9" s="45" t="s">
        <v>46</v>
      </c>
      <c r="E9" s="45" t="s">
        <v>8</v>
      </c>
      <c r="F9" s="45"/>
      <c r="G9" s="45"/>
      <c r="H9" s="45"/>
      <c r="I9" s="45">
        <v>20</v>
      </c>
    </row>
    <row r="10" spans="1:9" x14ac:dyDescent="0.3">
      <c r="A10" s="48" t="s">
        <v>37</v>
      </c>
      <c r="B10" s="49"/>
      <c r="C10" s="29"/>
      <c r="D10" s="30"/>
      <c r="E10" s="31"/>
      <c r="F10" s="50"/>
      <c r="G10" s="51">
        <v>2500</v>
      </c>
      <c r="H10" s="51">
        <v>534</v>
      </c>
      <c r="I10" s="51">
        <v>50</v>
      </c>
    </row>
    <row r="11" spans="1:9" ht="10.199999999999999" customHeight="1" x14ac:dyDescent="0.3">
      <c r="A11" s="2"/>
      <c r="B11" s="1"/>
      <c r="C11" s="2"/>
      <c r="D11" s="3"/>
      <c r="E11" s="4"/>
      <c r="F11" s="52"/>
      <c r="G11" s="52"/>
      <c r="H11" s="52"/>
      <c r="I11" s="52"/>
    </row>
    <row r="12" spans="1:9" x14ac:dyDescent="0.3">
      <c r="B12" s="5" t="s">
        <v>14</v>
      </c>
      <c r="C12" s="2"/>
      <c r="D12" s="3"/>
      <c r="E12" s="4"/>
      <c r="F12" s="52"/>
      <c r="G12" s="52"/>
      <c r="H12" s="52"/>
      <c r="I12" s="52"/>
    </row>
    <row r="13" spans="1:9" x14ac:dyDescent="0.3">
      <c r="A13" s="45">
        <v>1</v>
      </c>
      <c r="B13" s="32"/>
      <c r="C13" s="46">
        <v>44230</v>
      </c>
      <c r="D13" s="45" t="s">
        <v>12</v>
      </c>
      <c r="E13" s="45" t="s">
        <v>13</v>
      </c>
      <c r="F13" s="47"/>
      <c r="G13" s="45">
        <v>1000</v>
      </c>
      <c r="H13" s="45"/>
      <c r="I13" s="45"/>
    </row>
    <row r="14" spans="1:9" x14ac:dyDescent="0.3">
      <c r="A14" s="45">
        <v>2</v>
      </c>
      <c r="B14" s="33"/>
      <c r="C14" s="46">
        <v>44239</v>
      </c>
      <c r="D14" s="45" t="s">
        <v>43</v>
      </c>
      <c r="E14" s="45" t="s">
        <v>47</v>
      </c>
      <c r="F14" s="45"/>
      <c r="G14" s="45"/>
      <c r="H14" s="45">
        <v>300</v>
      </c>
      <c r="I14" s="45"/>
    </row>
    <row r="15" spans="1:9" x14ac:dyDescent="0.3">
      <c r="A15" s="45">
        <v>3</v>
      </c>
      <c r="B15" s="33"/>
      <c r="C15" s="46">
        <v>44244</v>
      </c>
      <c r="D15" s="45" t="s">
        <v>44</v>
      </c>
      <c r="E15" s="45" t="s">
        <v>48</v>
      </c>
      <c r="F15" s="45"/>
      <c r="G15" s="45">
        <v>1300</v>
      </c>
      <c r="H15" s="45"/>
      <c r="I15" s="45"/>
    </row>
    <row r="16" spans="1:9" x14ac:dyDescent="0.3">
      <c r="A16" s="45">
        <v>5</v>
      </c>
      <c r="B16" s="33"/>
      <c r="C16" s="46">
        <v>44252</v>
      </c>
      <c r="D16" s="45" t="s">
        <v>45</v>
      </c>
      <c r="E16" s="45" t="s">
        <v>49</v>
      </c>
      <c r="F16" s="45"/>
      <c r="G16" s="45"/>
      <c r="H16" s="45">
        <v>34</v>
      </c>
      <c r="I16" s="45"/>
    </row>
    <row r="17" spans="1:9" x14ac:dyDescent="0.3">
      <c r="A17" s="45">
        <v>6</v>
      </c>
      <c r="B17" s="34"/>
      <c r="C17" s="46" t="s">
        <v>54</v>
      </c>
      <c r="D17" s="45" t="s">
        <v>46</v>
      </c>
      <c r="E17" s="45" t="s">
        <v>8</v>
      </c>
      <c r="F17" s="45"/>
      <c r="G17" s="45"/>
      <c r="H17" s="45"/>
      <c r="I17" s="45">
        <v>20</v>
      </c>
    </row>
    <row r="18" spans="1:9" x14ac:dyDescent="0.3">
      <c r="A18" s="48" t="s">
        <v>27</v>
      </c>
      <c r="B18" s="49"/>
      <c r="C18" s="29"/>
      <c r="D18" s="30"/>
      <c r="E18" s="31"/>
      <c r="F18" s="50"/>
      <c r="G18" s="51">
        <v>2500</v>
      </c>
      <c r="H18" s="51">
        <v>534</v>
      </c>
      <c r="I18" s="51">
        <v>50</v>
      </c>
    </row>
    <row r="19" spans="1:9" x14ac:dyDescent="0.3">
      <c r="A19" s="53"/>
      <c r="B19" s="53"/>
      <c r="C19" s="53"/>
      <c r="D19" s="53"/>
      <c r="E19" s="53"/>
      <c r="F19" s="53"/>
      <c r="G19" s="53"/>
      <c r="H19" s="53"/>
      <c r="I19" s="53"/>
    </row>
    <row r="20" spans="1:9" x14ac:dyDescent="0.3">
      <c r="A20" s="5"/>
      <c r="B20" s="5" t="s">
        <v>29</v>
      </c>
      <c r="C20" s="2"/>
      <c r="D20" s="3"/>
      <c r="E20" s="4"/>
      <c r="F20" s="52"/>
      <c r="G20" s="52"/>
      <c r="H20" s="52"/>
      <c r="I20" s="52"/>
    </row>
    <row r="21" spans="1:9" x14ac:dyDescent="0.3">
      <c r="A21" s="45">
        <v>1</v>
      </c>
      <c r="B21" s="32"/>
      <c r="C21" s="46">
        <v>44258</v>
      </c>
      <c r="D21" s="45" t="s">
        <v>12</v>
      </c>
      <c r="E21" s="45" t="s">
        <v>13</v>
      </c>
      <c r="F21" s="47"/>
      <c r="G21" s="45">
        <v>1000</v>
      </c>
      <c r="H21" s="45"/>
      <c r="I21" s="45"/>
    </row>
    <row r="22" spans="1:9" x14ac:dyDescent="0.3">
      <c r="A22" s="45">
        <v>2</v>
      </c>
      <c r="B22" s="33"/>
      <c r="C22" s="46">
        <v>44267</v>
      </c>
      <c r="D22" s="45" t="s">
        <v>43</v>
      </c>
      <c r="E22" s="45" t="s">
        <v>47</v>
      </c>
      <c r="F22" s="45"/>
      <c r="G22" s="45"/>
      <c r="H22" s="45">
        <v>300</v>
      </c>
      <c r="I22" s="45"/>
    </row>
    <row r="23" spans="1:9" x14ac:dyDescent="0.3">
      <c r="A23" s="45">
        <v>3</v>
      </c>
      <c r="B23" s="33"/>
      <c r="C23" s="46">
        <v>44272</v>
      </c>
      <c r="D23" s="45" t="s">
        <v>44</v>
      </c>
      <c r="E23" s="45" t="s">
        <v>48</v>
      </c>
      <c r="F23" s="45"/>
      <c r="G23" s="45">
        <v>1300</v>
      </c>
      <c r="H23" s="45"/>
      <c r="I23" s="45"/>
    </row>
    <row r="24" spans="1:9" x14ac:dyDescent="0.3">
      <c r="A24" s="45">
        <v>5</v>
      </c>
      <c r="B24" s="33"/>
      <c r="C24" s="46">
        <v>44280</v>
      </c>
      <c r="D24" s="45" t="s">
        <v>45</v>
      </c>
      <c r="E24" s="45" t="s">
        <v>49</v>
      </c>
      <c r="F24" s="45"/>
      <c r="G24" s="45"/>
      <c r="H24" s="45">
        <v>34</v>
      </c>
      <c r="I24" s="45"/>
    </row>
    <row r="25" spans="1:9" x14ac:dyDescent="0.3">
      <c r="A25" s="45">
        <v>6</v>
      </c>
      <c r="B25" s="34"/>
      <c r="C25" s="46">
        <v>44286</v>
      </c>
      <c r="D25" s="45" t="s">
        <v>46</v>
      </c>
      <c r="E25" s="45" t="s">
        <v>8</v>
      </c>
      <c r="F25" s="45"/>
      <c r="G25" s="45"/>
      <c r="H25" s="45"/>
      <c r="I25" s="45">
        <v>20</v>
      </c>
    </row>
    <row r="26" spans="1:9" x14ac:dyDescent="0.3">
      <c r="A26" s="48" t="s">
        <v>28</v>
      </c>
      <c r="B26" s="49"/>
      <c r="C26" s="29"/>
      <c r="D26" s="30"/>
      <c r="E26" s="31"/>
      <c r="F26" s="50"/>
      <c r="G26" s="51">
        <v>2500</v>
      </c>
      <c r="H26" s="51">
        <v>534</v>
      </c>
      <c r="I26" s="51">
        <v>50</v>
      </c>
    </row>
    <row r="28" spans="1:9" x14ac:dyDescent="0.3">
      <c r="A28" s="5"/>
      <c r="B28" s="5" t="s">
        <v>15</v>
      </c>
      <c r="C28" s="2"/>
      <c r="D28" s="3"/>
      <c r="E28" s="4"/>
      <c r="F28" s="52"/>
      <c r="G28" s="52"/>
      <c r="H28" s="52"/>
      <c r="I28" s="52"/>
    </row>
    <row r="29" spans="1:9" x14ac:dyDescent="0.3">
      <c r="A29" s="45">
        <v>1</v>
      </c>
      <c r="B29" s="32"/>
      <c r="C29" s="46">
        <v>44289</v>
      </c>
      <c r="D29" s="45" t="s">
        <v>12</v>
      </c>
      <c r="E29" s="45" t="s">
        <v>13</v>
      </c>
      <c r="F29" s="47"/>
      <c r="G29" s="45">
        <v>1000</v>
      </c>
      <c r="H29" s="45"/>
      <c r="I29" s="45"/>
    </row>
    <row r="30" spans="1:9" x14ac:dyDescent="0.3">
      <c r="A30" s="45">
        <v>2</v>
      </c>
      <c r="B30" s="33"/>
      <c r="C30" s="46">
        <v>44298</v>
      </c>
      <c r="D30" s="45" t="s">
        <v>43</v>
      </c>
      <c r="E30" s="45" t="s">
        <v>47</v>
      </c>
      <c r="F30" s="45"/>
      <c r="G30" s="45"/>
      <c r="H30" s="45">
        <v>300</v>
      </c>
      <c r="I30" s="45"/>
    </row>
    <row r="31" spans="1:9" x14ac:dyDescent="0.3">
      <c r="A31" s="45">
        <v>3</v>
      </c>
      <c r="B31" s="33"/>
      <c r="C31" s="46">
        <v>44303</v>
      </c>
      <c r="D31" s="45" t="s">
        <v>44</v>
      </c>
      <c r="E31" s="45" t="s">
        <v>48</v>
      </c>
      <c r="F31" s="45"/>
      <c r="G31" s="45">
        <v>1300</v>
      </c>
      <c r="H31" s="45"/>
      <c r="I31" s="45"/>
    </row>
    <row r="32" spans="1:9" x14ac:dyDescent="0.3">
      <c r="A32" s="45">
        <v>5</v>
      </c>
      <c r="B32" s="33"/>
      <c r="C32" s="46">
        <v>44311</v>
      </c>
      <c r="D32" s="45" t="s">
        <v>45</v>
      </c>
      <c r="E32" s="45" t="s">
        <v>49</v>
      </c>
      <c r="F32" s="45"/>
      <c r="G32" s="45"/>
      <c r="H32" s="45">
        <v>34</v>
      </c>
      <c r="I32" s="45"/>
    </row>
    <row r="33" spans="1:9" x14ac:dyDescent="0.3">
      <c r="A33" s="45">
        <v>6</v>
      </c>
      <c r="B33" s="34"/>
      <c r="C33" s="46" t="s">
        <v>53</v>
      </c>
      <c r="D33" s="45" t="s">
        <v>46</v>
      </c>
      <c r="E33" s="45" t="s">
        <v>8</v>
      </c>
      <c r="F33" s="45"/>
      <c r="G33" s="45"/>
      <c r="H33" s="45"/>
      <c r="I33" s="45">
        <v>20</v>
      </c>
    </row>
    <row r="34" spans="1:9" x14ac:dyDescent="0.3">
      <c r="A34" s="48" t="s">
        <v>30</v>
      </c>
      <c r="B34" s="49"/>
      <c r="C34" s="29"/>
      <c r="D34" s="30"/>
      <c r="E34" s="31"/>
      <c r="F34" s="50"/>
      <c r="G34" s="51">
        <v>2500</v>
      </c>
      <c r="H34" s="51">
        <v>534</v>
      </c>
      <c r="I34" s="51">
        <v>50</v>
      </c>
    </row>
    <row r="36" spans="1:9" x14ac:dyDescent="0.3">
      <c r="A36" s="5"/>
      <c r="B36" s="5" t="s">
        <v>16</v>
      </c>
      <c r="C36" s="2"/>
      <c r="D36" s="3"/>
      <c r="E36" s="4"/>
      <c r="F36" s="52"/>
      <c r="G36" s="52"/>
      <c r="H36" s="52"/>
      <c r="I36" s="52"/>
    </row>
    <row r="37" spans="1:9" x14ac:dyDescent="0.3">
      <c r="A37" s="45">
        <v>1</v>
      </c>
      <c r="B37" s="32"/>
      <c r="C37" s="46">
        <v>44319</v>
      </c>
      <c r="D37" s="45" t="s">
        <v>12</v>
      </c>
      <c r="E37" s="45" t="s">
        <v>13</v>
      </c>
      <c r="F37" s="47"/>
      <c r="G37" s="45">
        <v>1000</v>
      </c>
      <c r="H37" s="45"/>
      <c r="I37" s="45"/>
    </row>
    <row r="38" spans="1:9" x14ac:dyDescent="0.3">
      <c r="A38" s="45">
        <v>2</v>
      </c>
      <c r="B38" s="33"/>
      <c r="C38" s="46">
        <v>44328</v>
      </c>
      <c r="D38" s="45" t="s">
        <v>43</v>
      </c>
      <c r="E38" s="45" t="s">
        <v>47</v>
      </c>
      <c r="F38" s="45"/>
      <c r="G38" s="45"/>
      <c r="H38" s="45">
        <v>300</v>
      </c>
      <c r="I38" s="45"/>
    </row>
    <row r="39" spans="1:9" x14ac:dyDescent="0.3">
      <c r="A39" s="45">
        <v>3</v>
      </c>
      <c r="B39" s="33"/>
      <c r="C39" s="46">
        <v>44333</v>
      </c>
      <c r="D39" s="45" t="s">
        <v>44</v>
      </c>
      <c r="E39" s="45" t="s">
        <v>48</v>
      </c>
      <c r="F39" s="45"/>
      <c r="G39" s="45">
        <v>1300</v>
      </c>
      <c r="H39" s="45"/>
      <c r="I39" s="45"/>
    </row>
    <row r="40" spans="1:9" x14ac:dyDescent="0.3">
      <c r="A40" s="45">
        <v>5</v>
      </c>
      <c r="B40" s="33"/>
      <c r="C40" s="46">
        <v>44341</v>
      </c>
      <c r="D40" s="45" t="s">
        <v>45</v>
      </c>
      <c r="E40" s="45" t="s">
        <v>49</v>
      </c>
      <c r="F40" s="45"/>
      <c r="G40" s="45"/>
      <c r="H40" s="45">
        <v>34</v>
      </c>
      <c r="I40" s="45"/>
    </row>
    <row r="41" spans="1:9" x14ac:dyDescent="0.3">
      <c r="A41" s="45">
        <v>6</v>
      </c>
      <c r="B41" s="34"/>
      <c r="C41" s="46">
        <v>44347</v>
      </c>
      <c r="D41" s="45" t="s">
        <v>46</v>
      </c>
      <c r="E41" s="45" t="s">
        <v>8</v>
      </c>
      <c r="F41" s="45"/>
      <c r="G41" s="45"/>
      <c r="H41" s="45"/>
      <c r="I41" s="45">
        <v>20</v>
      </c>
    </row>
    <row r="42" spans="1:9" x14ac:dyDescent="0.3">
      <c r="A42" s="48" t="s">
        <v>17</v>
      </c>
      <c r="B42" s="49"/>
      <c r="C42" s="29"/>
      <c r="D42" s="30"/>
      <c r="E42" s="31"/>
      <c r="F42" s="50"/>
      <c r="G42" s="51">
        <v>2500</v>
      </c>
      <c r="H42" s="51">
        <v>534</v>
      </c>
      <c r="I42" s="51">
        <v>50</v>
      </c>
    </row>
    <row r="44" spans="1:9" x14ac:dyDescent="0.3">
      <c r="A44" s="5"/>
      <c r="B44" s="5" t="s">
        <v>18</v>
      </c>
      <c r="C44" s="2"/>
      <c r="D44" s="3"/>
      <c r="E44" s="4"/>
      <c r="F44" s="52"/>
      <c r="G44" s="52"/>
      <c r="H44" s="52"/>
      <c r="I44" s="52"/>
    </row>
    <row r="45" spans="1:9" x14ac:dyDescent="0.3">
      <c r="A45" s="45">
        <v>1</v>
      </c>
      <c r="B45" s="32"/>
      <c r="C45" s="46">
        <v>44350</v>
      </c>
      <c r="D45" s="45" t="s">
        <v>12</v>
      </c>
      <c r="E45" s="45" t="s">
        <v>13</v>
      </c>
      <c r="F45" s="47"/>
      <c r="G45" s="45">
        <v>1000</v>
      </c>
      <c r="H45" s="45"/>
      <c r="I45" s="45"/>
    </row>
    <row r="46" spans="1:9" x14ac:dyDescent="0.3">
      <c r="A46" s="45">
        <v>2</v>
      </c>
      <c r="B46" s="33"/>
      <c r="C46" s="46">
        <v>44359</v>
      </c>
      <c r="D46" s="45" t="s">
        <v>43</v>
      </c>
      <c r="E46" s="45" t="s">
        <v>47</v>
      </c>
      <c r="F46" s="45"/>
      <c r="G46" s="45"/>
      <c r="H46" s="45">
        <v>300</v>
      </c>
      <c r="I46" s="45"/>
    </row>
    <row r="47" spans="1:9" x14ac:dyDescent="0.3">
      <c r="A47" s="45">
        <v>3</v>
      </c>
      <c r="B47" s="33"/>
      <c r="C47" s="46">
        <v>44364</v>
      </c>
      <c r="D47" s="45" t="s">
        <v>44</v>
      </c>
      <c r="E47" s="45" t="s">
        <v>48</v>
      </c>
      <c r="F47" s="45"/>
      <c r="G47" s="45">
        <v>1300</v>
      </c>
      <c r="H47" s="45"/>
      <c r="I47" s="45"/>
    </row>
    <row r="48" spans="1:9" x14ac:dyDescent="0.3">
      <c r="A48" s="45">
        <v>5</v>
      </c>
      <c r="B48" s="33"/>
      <c r="C48" s="46">
        <v>44372</v>
      </c>
      <c r="D48" s="45" t="s">
        <v>45</v>
      </c>
      <c r="E48" s="45" t="s">
        <v>49</v>
      </c>
      <c r="F48" s="45"/>
      <c r="G48" s="45"/>
      <c r="H48" s="45">
        <v>34</v>
      </c>
      <c r="I48" s="45"/>
    </row>
    <row r="49" spans="1:9" x14ac:dyDescent="0.3">
      <c r="A49" s="45">
        <v>6</v>
      </c>
      <c r="B49" s="34"/>
      <c r="C49" s="46" t="s">
        <v>52</v>
      </c>
      <c r="D49" s="45" t="s">
        <v>46</v>
      </c>
      <c r="E49" s="45" t="s">
        <v>8</v>
      </c>
      <c r="F49" s="45"/>
      <c r="G49" s="45"/>
      <c r="H49" s="45"/>
      <c r="I49" s="45">
        <v>20</v>
      </c>
    </row>
    <row r="50" spans="1:9" x14ac:dyDescent="0.3">
      <c r="A50" s="48" t="s">
        <v>19</v>
      </c>
      <c r="B50" s="49"/>
      <c r="C50" s="29"/>
      <c r="D50" s="30"/>
      <c r="E50" s="31"/>
      <c r="F50" s="50"/>
      <c r="G50" s="51">
        <v>2500</v>
      </c>
      <c r="H50" s="51">
        <v>534</v>
      </c>
      <c r="I50" s="51">
        <v>50</v>
      </c>
    </row>
    <row r="52" spans="1:9" x14ac:dyDescent="0.3">
      <c r="A52" s="5"/>
      <c r="B52" s="5" t="s">
        <v>20</v>
      </c>
      <c r="C52" s="2"/>
      <c r="D52" s="3"/>
      <c r="E52" s="4"/>
      <c r="F52" s="52"/>
      <c r="G52" s="52"/>
      <c r="H52" s="52"/>
      <c r="I52" s="52"/>
    </row>
    <row r="53" spans="1:9" x14ac:dyDescent="0.3">
      <c r="A53" s="45">
        <v>1</v>
      </c>
      <c r="B53" s="32"/>
      <c r="C53" s="46">
        <v>44380</v>
      </c>
      <c r="D53" s="45" t="s">
        <v>12</v>
      </c>
      <c r="E53" s="45" t="s">
        <v>13</v>
      </c>
      <c r="F53" s="47"/>
      <c r="G53" s="45">
        <v>1000</v>
      </c>
      <c r="H53" s="45"/>
      <c r="I53" s="45"/>
    </row>
    <row r="54" spans="1:9" x14ac:dyDescent="0.3">
      <c r="A54" s="45">
        <v>2</v>
      </c>
      <c r="B54" s="33"/>
      <c r="C54" s="46">
        <v>44389</v>
      </c>
      <c r="D54" s="45" t="s">
        <v>43</v>
      </c>
      <c r="E54" s="45" t="s">
        <v>47</v>
      </c>
      <c r="F54" s="45"/>
      <c r="G54" s="45"/>
      <c r="H54" s="45">
        <v>300</v>
      </c>
      <c r="I54" s="45"/>
    </row>
    <row r="55" spans="1:9" x14ac:dyDescent="0.3">
      <c r="A55" s="45">
        <v>3</v>
      </c>
      <c r="B55" s="33"/>
      <c r="C55" s="46">
        <v>44394</v>
      </c>
      <c r="D55" s="45" t="s">
        <v>44</v>
      </c>
      <c r="E55" s="45" t="s">
        <v>48</v>
      </c>
      <c r="F55" s="45"/>
      <c r="G55" s="45">
        <v>1300</v>
      </c>
      <c r="H55" s="45"/>
      <c r="I55" s="45"/>
    </row>
    <row r="56" spans="1:9" x14ac:dyDescent="0.3">
      <c r="A56" s="45">
        <v>5</v>
      </c>
      <c r="B56" s="33"/>
      <c r="C56" s="46">
        <v>44402</v>
      </c>
      <c r="D56" s="45" t="s">
        <v>45</v>
      </c>
      <c r="E56" s="45" t="s">
        <v>49</v>
      </c>
      <c r="F56" s="45"/>
      <c r="G56" s="45"/>
      <c r="H56" s="45">
        <v>34</v>
      </c>
      <c r="I56" s="45"/>
    </row>
    <row r="57" spans="1:9" x14ac:dyDescent="0.3">
      <c r="A57" s="45">
        <v>6</v>
      </c>
      <c r="B57" s="34"/>
      <c r="C57" s="46">
        <v>44408</v>
      </c>
      <c r="D57" s="45" t="s">
        <v>46</v>
      </c>
      <c r="E57" s="45" t="s">
        <v>8</v>
      </c>
      <c r="F57" s="45"/>
      <c r="G57" s="45"/>
      <c r="H57" s="45"/>
      <c r="I57" s="45">
        <v>20</v>
      </c>
    </row>
    <row r="58" spans="1:9" x14ac:dyDescent="0.3">
      <c r="A58" s="48" t="s">
        <v>31</v>
      </c>
      <c r="B58" s="49"/>
      <c r="C58" s="29"/>
      <c r="D58" s="30"/>
      <c r="E58" s="31"/>
      <c r="F58" s="50"/>
      <c r="G58" s="51">
        <v>2500</v>
      </c>
      <c r="H58" s="51">
        <v>534</v>
      </c>
      <c r="I58" s="51">
        <v>50</v>
      </c>
    </row>
    <row r="60" spans="1:9" x14ac:dyDescent="0.3">
      <c r="A60" s="5"/>
      <c r="B60" s="5" t="s">
        <v>21</v>
      </c>
      <c r="C60" s="2"/>
      <c r="D60" s="3"/>
      <c r="E60" s="4"/>
      <c r="F60" s="52"/>
      <c r="G60" s="52"/>
      <c r="H60" s="52"/>
      <c r="I60" s="52"/>
    </row>
    <row r="61" spans="1:9" x14ac:dyDescent="0.3">
      <c r="A61" s="45">
        <v>1</v>
      </c>
      <c r="B61" s="32"/>
      <c r="C61" s="46">
        <v>44411</v>
      </c>
      <c r="D61" s="45" t="s">
        <v>12</v>
      </c>
      <c r="E61" s="45" t="s">
        <v>13</v>
      </c>
      <c r="F61" s="47"/>
      <c r="G61" s="45">
        <v>1000</v>
      </c>
      <c r="H61" s="45"/>
      <c r="I61" s="45"/>
    </row>
    <row r="62" spans="1:9" x14ac:dyDescent="0.3">
      <c r="A62" s="45">
        <v>2</v>
      </c>
      <c r="B62" s="33"/>
      <c r="C62" s="46">
        <v>44420</v>
      </c>
      <c r="D62" s="45" t="s">
        <v>43</v>
      </c>
      <c r="E62" s="45" t="s">
        <v>47</v>
      </c>
      <c r="F62" s="45"/>
      <c r="G62" s="45"/>
      <c r="H62" s="45">
        <v>300</v>
      </c>
      <c r="I62" s="45"/>
    </row>
    <row r="63" spans="1:9" x14ac:dyDescent="0.3">
      <c r="A63" s="45">
        <v>3</v>
      </c>
      <c r="B63" s="33"/>
      <c r="C63" s="46">
        <v>44425</v>
      </c>
      <c r="D63" s="45" t="s">
        <v>44</v>
      </c>
      <c r="E63" s="45" t="s">
        <v>48</v>
      </c>
      <c r="F63" s="45"/>
      <c r="G63" s="45">
        <v>1300</v>
      </c>
      <c r="H63" s="45"/>
      <c r="I63" s="45"/>
    </row>
    <row r="64" spans="1:9" x14ac:dyDescent="0.3">
      <c r="A64" s="45">
        <v>5</v>
      </c>
      <c r="B64" s="33"/>
      <c r="C64" s="46">
        <v>44433</v>
      </c>
      <c r="D64" s="45" t="s">
        <v>45</v>
      </c>
      <c r="E64" s="45" t="s">
        <v>49</v>
      </c>
      <c r="F64" s="45"/>
      <c r="G64" s="45"/>
      <c r="H64" s="45">
        <v>34</v>
      </c>
      <c r="I64" s="45"/>
    </row>
    <row r="65" spans="1:9" x14ac:dyDescent="0.3">
      <c r="A65" s="45">
        <v>6</v>
      </c>
      <c r="B65" s="34"/>
      <c r="C65" s="46">
        <v>44439</v>
      </c>
      <c r="D65" s="45" t="s">
        <v>46</v>
      </c>
      <c r="E65" s="45" t="s">
        <v>8</v>
      </c>
      <c r="F65" s="45"/>
      <c r="G65" s="45"/>
      <c r="H65" s="45"/>
      <c r="I65" s="45">
        <v>20</v>
      </c>
    </row>
    <row r="66" spans="1:9" x14ac:dyDescent="0.3">
      <c r="A66" s="48" t="s">
        <v>32</v>
      </c>
      <c r="B66" s="49"/>
      <c r="C66" s="29"/>
      <c r="D66" s="30"/>
      <c r="E66" s="31"/>
      <c r="F66" s="50"/>
      <c r="G66" s="51">
        <v>2500</v>
      </c>
      <c r="H66" s="51">
        <v>534</v>
      </c>
      <c r="I66" s="51">
        <v>50</v>
      </c>
    </row>
    <row r="68" spans="1:9" x14ac:dyDescent="0.3">
      <c r="A68" s="5"/>
      <c r="B68" s="5" t="s">
        <v>22</v>
      </c>
      <c r="C68" s="2"/>
      <c r="D68" s="3"/>
      <c r="E68" s="4"/>
      <c r="F68" s="52"/>
      <c r="G68" s="52"/>
      <c r="H68" s="52"/>
      <c r="I68" s="52"/>
    </row>
    <row r="69" spans="1:9" x14ac:dyDescent="0.3">
      <c r="A69" s="45">
        <v>1</v>
      </c>
      <c r="B69" s="32"/>
      <c r="C69" s="46">
        <v>44442</v>
      </c>
      <c r="D69" s="45" t="s">
        <v>12</v>
      </c>
      <c r="E69" s="45" t="s">
        <v>13</v>
      </c>
      <c r="F69" s="47"/>
      <c r="G69" s="45">
        <v>1000</v>
      </c>
      <c r="H69" s="45"/>
      <c r="I69" s="45"/>
    </row>
    <row r="70" spans="1:9" x14ac:dyDescent="0.3">
      <c r="A70" s="45">
        <v>2</v>
      </c>
      <c r="B70" s="33"/>
      <c r="C70" s="46">
        <v>44451</v>
      </c>
      <c r="D70" s="45" t="s">
        <v>43</v>
      </c>
      <c r="E70" s="45" t="s">
        <v>47</v>
      </c>
      <c r="F70" s="45"/>
      <c r="G70" s="45"/>
      <c r="H70" s="45">
        <v>300</v>
      </c>
      <c r="I70" s="45"/>
    </row>
    <row r="71" spans="1:9" x14ac:dyDescent="0.3">
      <c r="A71" s="45">
        <v>3</v>
      </c>
      <c r="B71" s="33"/>
      <c r="C71" s="46">
        <v>44456</v>
      </c>
      <c r="D71" s="45" t="s">
        <v>44</v>
      </c>
      <c r="E71" s="45" t="s">
        <v>48</v>
      </c>
      <c r="F71" s="45"/>
      <c r="G71" s="45">
        <v>1300</v>
      </c>
      <c r="H71" s="45"/>
      <c r="I71" s="45"/>
    </row>
    <row r="72" spans="1:9" x14ac:dyDescent="0.3">
      <c r="A72" s="45">
        <v>5</v>
      </c>
      <c r="B72" s="33"/>
      <c r="C72" s="46">
        <v>44464</v>
      </c>
      <c r="D72" s="45" t="s">
        <v>45</v>
      </c>
      <c r="E72" s="45" t="s">
        <v>49</v>
      </c>
      <c r="F72" s="45"/>
      <c r="G72" s="45"/>
      <c r="H72" s="45">
        <v>34</v>
      </c>
      <c r="I72" s="45"/>
    </row>
    <row r="73" spans="1:9" x14ac:dyDescent="0.3">
      <c r="A73" s="45">
        <v>6</v>
      </c>
      <c r="B73" s="34"/>
      <c r="C73" s="46" t="s">
        <v>51</v>
      </c>
      <c r="D73" s="45" t="s">
        <v>46</v>
      </c>
      <c r="E73" s="45" t="s">
        <v>8</v>
      </c>
      <c r="F73" s="45"/>
      <c r="G73" s="45"/>
      <c r="H73" s="45"/>
      <c r="I73" s="45">
        <v>20</v>
      </c>
    </row>
    <row r="74" spans="1:9" x14ac:dyDescent="0.3">
      <c r="A74" s="48" t="s">
        <v>33</v>
      </c>
      <c r="B74" s="49"/>
      <c r="C74" s="29"/>
      <c r="D74" s="30"/>
      <c r="E74" s="31"/>
      <c r="F74" s="50"/>
      <c r="G74" s="51">
        <v>2500</v>
      </c>
      <c r="H74" s="51">
        <v>534</v>
      </c>
      <c r="I74" s="51">
        <v>50</v>
      </c>
    </row>
    <row r="76" spans="1:9" x14ac:dyDescent="0.3">
      <c r="A76" s="5"/>
      <c r="B76" s="5" t="s">
        <v>23</v>
      </c>
      <c r="C76" s="2"/>
      <c r="D76" s="3"/>
      <c r="E76" s="4"/>
      <c r="F76" s="52"/>
      <c r="G76" s="52"/>
      <c r="H76" s="52"/>
      <c r="I76" s="52"/>
    </row>
    <row r="77" spans="1:9" x14ac:dyDescent="0.3">
      <c r="A77" s="45">
        <v>1</v>
      </c>
      <c r="B77" s="32"/>
      <c r="C77" s="46">
        <v>44472</v>
      </c>
      <c r="D77" s="45" t="s">
        <v>12</v>
      </c>
      <c r="E77" s="45" t="s">
        <v>13</v>
      </c>
      <c r="F77" s="47"/>
      <c r="G77" s="45">
        <v>1000</v>
      </c>
      <c r="H77" s="45"/>
      <c r="I77" s="45"/>
    </row>
    <row r="78" spans="1:9" x14ac:dyDescent="0.3">
      <c r="A78" s="45">
        <v>2</v>
      </c>
      <c r="B78" s="33"/>
      <c r="C78" s="46">
        <v>44481</v>
      </c>
      <c r="D78" s="45" t="s">
        <v>43</v>
      </c>
      <c r="E78" s="45" t="s">
        <v>47</v>
      </c>
      <c r="F78" s="45"/>
      <c r="G78" s="45"/>
      <c r="H78" s="45">
        <v>300</v>
      </c>
      <c r="I78" s="45"/>
    </row>
    <row r="79" spans="1:9" x14ac:dyDescent="0.3">
      <c r="A79" s="45">
        <v>3</v>
      </c>
      <c r="B79" s="33"/>
      <c r="C79" s="46">
        <v>44486</v>
      </c>
      <c r="D79" s="45" t="s">
        <v>44</v>
      </c>
      <c r="E79" s="45" t="s">
        <v>48</v>
      </c>
      <c r="F79" s="45"/>
      <c r="G79" s="45">
        <v>1300</v>
      </c>
      <c r="H79" s="45"/>
      <c r="I79" s="45"/>
    </row>
    <row r="80" spans="1:9" x14ac:dyDescent="0.3">
      <c r="A80" s="45">
        <v>5</v>
      </c>
      <c r="B80" s="33"/>
      <c r="C80" s="46">
        <v>44494</v>
      </c>
      <c r="D80" s="45" t="s">
        <v>45</v>
      </c>
      <c r="E80" s="45" t="s">
        <v>49</v>
      </c>
      <c r="F80" s="45"/>
      <c r="G80" s="45"/>
      <c r="H80" s="45">
        <v>34</v>
      </c>
      <c r="I80" s="45"/>
    </row>
    <row r="81" spans="1:9" x14ac:dyDescent="0.3">
      <c r="A81" s="45">
        <v>6</v>
      </c>
      <c r="B81" s="34"/>
      <c r="C81" s="46">
        <v>44500</v>
      </c>
      <c r="D81" s="45" t="s">
        <v>46</v>
      </c>
      <c r="E81" s="45" t="s">
        <v>8</v>
      </c>
      <c r="F81" s="45"/>
      <c r="G81" s="45"/>
      <c r="H81" s="45"/>
      <c r="I81" s="45">
        <v>20</v>
      </c>
    </row>
    <row r="82" spans="1:9" x14ac:dyDescent="0.3">
      <c r="A82" s="48" t="s">
        <v>34</v>
      </c>
      <c r="B82" s="49"/>
      <c r="C82" s="29"/>
      <c r="D82" s="30"/>
      <c r="E82" s="31"/>
      <c r="F82" s="50"/>
      <c r="G82" s="51">
        <v>2500</v>
      </c>
      <c r="H82" s="51">
        <v>534</v>
      </c>
      <c r="I82" s="51">
        <v>50</v>
      </c>
    </row>
    <row r="84" spans="1:9" x14ac:dyDescent="0.3">
      <c r="A84" s="5"/>
      <c r="B84" s="5" t="s">
        <v>24</v>
      </c>
      <c r="C84" s="2"/>
      <c r="D84" s="3"/>
      <c r="E84" s="4"/>
      <c r="F84" s="52"/>
      <c r="G84" s="52"/>
      <c r="H84" s="52"/>
      <c r="I84" s="52"/>
    </row>
    <row r="85" spans="1:9" x14ac:dyDescent="0.3">
      <c r="A85" s="45">
        <v>1</v>
      </c>
      <c r="B85" s="32"/>
      <c r="C85" s="46">
        <v>44503</v>
      </c>
      <c r="D85" s="45" t="s">
        <v>12</v>
      </c>
      <c r="E85" s="45" t="s">
        <v>13</v>
      </c>
      <c r="F85" s="47"/>
      <c r="G85" s="45">
        <v>1000</v>
      </c>
      <c r="H85" s="45"/>
      <c r="I85" s="45"/>
    </row>
    <row r="86" spans="1:9" x14ac:dyDescent="0.3">
      <c r="A86" s="45">
        <v>2</v>
      </c>
      <c r="B86" s="33"/>
      <c r="C86" s="46">
        <v>44512</v>
      </c>
      <c r="D86" s="45" t="s">
        <v>43</v>
      </c>
      <c r="E86" s="45" t="s">
        <v>47</v>
      </c>
      <c r="F86" s="45"/>
      <c r="G86" s="45"/>
      <c r="H86" s="45">
        <v>300</v>
      </c>
      <c r="I86" s="45"/>
    </row>
    <row r="87" spans="1:9" x14ac:dyDescent="0.3">
      <c r="A87" s="45">
        <v>3</v>
      </c>
      <c r="B87" s="33"/>
      <c r="C87" s="46">
        <v>44517</v>
      </c>
      <c r="D87" s="45" t="s">
        <v>44</v>
      </c>
      <c r="E87" s="45" t="s">
        <v>48</v>
      </c>
      <c r="F87" s="45"/>
      <c r="G87" s="45">
        <v>1300</v>
      </c>
      <c r="H87" s="45"/>
      <c r="I87" s="45"/>
    </row>
    <row r="88" spans="1:9" x14ac:dyDescent="0.3">
      <c r="A88" s="45">
        <v>5</v>
      </c>
      <c r="B88" s="33"/>
      <c r="C88" s="46">
        <v>44525</v>
      </c>
      <c r="D88" s="45" t="s">
        <v>45</v>
      </c>
      <c r="E88" s="45" t="s">
        <v>49</v>
      </c>
      <c r="F88" s="45"/>
      <c r="G88" s="45"/>
      <c r="H88" s="45">
        <v>34</v>
      </c>
      <c r="I88" s="45"/>
    </row>
    <row r="89" spans="1:9" x14ac:dyDescent="0.3">
      <c r="A89" s="45">
        <v>6</v>
      </c>
      <c r="B89" s="34"/>
      <c r="C89" s="46" t="s">
        <v>50</v>
      </c>
      <c r="D89" s="45" t="s">
        <v>46</v>
      </c>
      <c r="E89" s="45" t="s">
        <v>8</v>
      </c>
      <c r="F89" s="45"/>
      <c r="G89" s="45"/>
      <c r="H89" s="45"/>
      <c r="I89" s="45">
        <v>20</v>
      </c>
    </row>
    <row r="90" spans="1:9" x14ac:dyDescent="0.3">
      <c r="A90" s="48" t="s">
        <v>35</v>
      </c>
      <c r="B90" s="49"/>
      <c r="C90" s="29"/>
      <c r="D90" s="30"/>
      <c r="E90" s="31"/>
      <c r="F90" s="50"/>
      <c r="G90" s="51">
        <v>2500</v>
      </c>
      <c r="H90" s="51">
        <v>534</v>
      </c>
      <c r="I90" s="51">
        <v>50</v>
      </c>
    </row>
    <row r="92" spans="1:9" x14ac:dyDescent="0.3">
      <c r="A92" s="5"/>
      <c r="B92" s="5" t="s">
        <v>25</v>
      </c>
      <c r="C92" s="2"/>
      <c r="D92" s="3"/>
      <c r="E92" s="4"/>
      <c r="F92" s="52"/>
      <c r="G92" s="52"/>
      <c r="H92" s="52"/>
      <c r="I92" s="52"/>
    </row>
    <row r="93" spans="1:9" x14ac:dyDescent="0.3">
      <c r="A93" s="45">
        <v>1</v>
      </c>
      <c r="B93" s="32"/>
      <c r="C93" s="46">
        <v>44533</v>
      </c>
      <c r="D93" s="45" t="s">
        <v>12</v>
      </c>
      <c r="E93" s="45" t="s">
        <v>13</v>
      </c>
      <c r="F93" s="47"/>
      <c r="G93" s="45">
        <v>1000</v>
      </c>
      <c r="H93" s="45"/>
      <c r="I93" s="45"/>
    </row>
    <row r="94" spans="1:9" x14ac:dyDescent="0.3">
      <c r="A94" s="45">
        <v>2</v>
      </c>
      <c r="B94" s="33"/>
      <c r="C94" s="46">
        <v>44542</v>
      </c>
      <c r="D94" s="45" t="s">
        <v>43</v>
      </c>
      <c r="E94" s="45" t="s">
        <v>47</v>
      </c>
      <c r="F94" s="45"/>
      <c r="G94" s="45"/>
      <c r="H94" s="45">
        <v>300</v>
      </c>
      <c r="I94" s="45"/>
    </row>
    <row r="95" spans="1:9" x14ac:dyDescent="0.3">
      <c r="A95" s="45">
        <v>3</v>
      </c>
      <c r="B95" s="33"/>
      <c r="C95" s="46">
        <v>44547</v>
      </c>
      <c r="D95" s="45" t="s">
        <v>44</v>
      </c>
      <c r="E95" s="45" t="s">
        <v>48</v>
      </c>
      <c r="F95" s="45"/>
      <c r="G95" s="45">
        <v>1300</v>
      </c>
      <c r="H95" s="45"/>
      <c r="I95" s="45"/>
    </row>
    <row r="96" spans="1:9" x14ac:dyDescent="0.3">
      <c r="A96" s="45">
        <v>5</v>
      </c>
      <c r="B96" s="33"/>
      <c r="C96" s="46">
        <v>44555</v>
      </c>
      <c r="D96" s="45" t="s">
        <v>45</v>
      </c>
      <c r="E96" s="45" t="s">
        <v>49</v>
      </c>
      <c r="F96" s="45"/>
      <c r="G96" s="45"/>
      <c r="H96" s="45">
        <v>34</v>
      </c>
      <c r="I96" s="45"/>
    </row>
    <row r="97" spans="1:9" x14ac:dyDescent="0.3">
      <c r="A97" s="45">
        <v>6</v>
      </c>
      <c r="B97" s="34"/>
      <c r="C97" s="46">
        <v>44561</v>
      </c>
      <c r="D97" s="45" t="s">
        <v>46</v>
      </c>
      <c r="E97" s="45" t="s">
        <v>8</v>
      </c>
      <c r="F97" s="45"/>
      <c r="G97" s="45"/>
      <c r="H97" s="45"/>
      <c r="I97" s="45">
        <v>20</v>
      </c>
    </row>
    <row r="98" spans="1:9" ht="15" thickBot="1" x14ac:dyDescent="0.35">
      <c r="A98" s="54" t="s">
        <v>36</v>
      </c>
      <c r="B98" s="55"/>
      <c r="C98" s="38"/>
      <c r="D98" s="39"/>
      <c r="E98" s="40"/>
      <c r="F98" s="56"/>
      <c r="G98" s="57">
        <v>2500</v>
      </c>
      <c r="H98" s="57">
        <v>534</v>
      </c>
      <c r="I98" s="57">
        <v>50</v>
      </c>
    </row>
    <row r="99" spans="1:9" ht="16.2" thickBot="1" x14ac:dyDescent="0.35">
      <c r="A99" s="69" t="s">
        <v>26</v>
      </c>
      <c r="B99" s="70"/>
      <c r="C99" s="58"/>
      <c r="D99" s="58"/>
      <c r="E99" s="58"/>
      <c r="F99" s="58"/>
      <c r="G99" s="58">
        <f>G10+G18+G26+G34+G42+G50+G58+G66+G74+G82+G90+G98</f>
        <v>30000</v>
      </c>
      <c r="H99" s="58">
        <f>H10+H18+H26+H34+H42+H50+H58+H66+H74+H82+H90+H98</f>
        <v>6408</v>
      </c>
      <c r="I99" s="59">
        <f>I10+I18+I26+I34+I42+I50+I58+I66+I74+I82+I90+I98</f>
        <v>600</v>
      </c>
    </row>
    <row r="101" spans="1:9" ht="15" thickBot="1" x14ac:dyDescent="0.35">
      <c r="A101" s="25" t="s">
        <v>39</v>
      </c>
      <c r="B101" s="25"/>
      <c r="C101" s="25"/>
      <c r="D101" s="25"/>
      <c r="E101" s="25"/>
      <c r="F101" s="25"/>
      <c r="G101" s="25"/>
      <c r="H101" s="25"/>
    </row>
    <row r="102" spans="1:9" ht="15" thickBot="1" x14ac:dyDescent="0.35">
      <c r="A102" s="66"/>
      <c r="B102" s="8" t="s">
        <v>55</v>
      </c>
      <c r="C102" s="9"/>
      <c r="D102" s="9"/>
      <c r="E102" s="10"/>
    </row>
    <row r="103" spans="1:9" x14ac:dyDescent="0.3">
      <c r="A103" s="64"/>
      <c r="B103" s="19" t="s">
        <v>38</v>
      </c>
      <c r="C103" s="20"/>
      <c r="D103" s="21"/>
      <c r="E103" s="14">
        <f>K99*10%</f>
        <v>0</v>
      </c>
    </row>
    <row r="104" spans="1:9" ht="15" thickBot="1" x14ac:dyDescent="0.35">
      <c r="A104" s="64"/>
      <c r="B104" s="22">
        <v>0.1</v>
      </c>
      <c r="C104" s="23"/>
      <c r="D104" s="24"/>
      <c r="E104" s="15"/>
    </row>
    <row r="105" spans="1:9" x14ac:dyDescent="0.3">
      <c r="A105" s="64"/>
      <c r="B105" s="19" t="s">
        <v>57</v>
      </c>
      <c r="C105" s="20"/>
      <c r="D105" s="21"/>
      <c r="E105" s="14">
        <f>27600*25%</f>
        <v>6900</v>
      </c>
    </row>
    <row r="106" spans="1:9" ht="15" thickBot="1" x14ac:dyDescent="0.35">
      <c r="A106" s="64"/>
      <c r="B106" s="61" t="s">
        <v>40</v>
      </c>
      <c r="C106" s="62"/>
      <c r="D106" s="63"/>
      <c r="E106" s="15"/>
    </row>
    <row r="107" spans="1:9" x14ac:dyDescent="0.3">
      <c r="A107" s="64"/>
      <c r="B107" s="19" t="s">
        <v>58</v>
      </c>
      <c r="C107" s="20"/>
      <c r="D107" s="21"/>
      <c r="E107" s="14">
        <f>27600*10%</f>
        <v>2760</v>
      </c>
    </row>
    <row r="108" spans="1:9" ht="15" thickBot="1" x14ac:dyDescent="0.35">
      <c r="A108" s="64"/>
      <c r="B108" s="11" t="s">
        <v>41</v>
      </c>
      <c r="C108" s="12"/>
      <c r="D108" s="13"/>
      <c r="E108" s="15"/>
    </row>
    <row r="109" spans="1:9" ht="15" thickBot="1" x14ac:dyDescent="0.35">
      <c r="A109" s="65"/>
      <c r="B109" s="16" t="s">
        <v>42</v>
      </c>
      <c r="C109" s="17"/>
      <c r="D109" s="18"/>
      <c r="E109" s="60">
        <f>E103+E105+E107</f>
        <v>9660</v>
      </c>
    </row>
    <row r="110" spans="1:9" ht="15" thickBot="1" x14ac:dyDescent="0.35">
      <c r="A110" s="66"/>
      <c r="B110" s="67" t="s">
        <v>56</v>
      </c>
      <c r="C110" s="7"/>
      <c r="D110" s="7"/>
      <c r="E110" s="68">
        <f>G99-E109</f>
        <v>20340</v>
      </c>
    </row>
  </sheetData>
  <mergeCells count="60">
    <mergeCell ref="A99:B99"/>
    <mergeCell ref="B107:D107"/>
    <mergeCell ref="E107:E108"/>
    <mergeCell ref="B108:D108"/>
    <mergeCell ref="B109:D109"/>
    <mergeCell ref="B102:E102"/>
    <mergeCell ref="B106:D106"/>
    <mergeCell ref="B103:D103"/>
    <mergeCell ref="E103:E104"/>
    <mergeCell ref="B104:D104"/>
    <mergeCell ref="B105:D105"/>
    <mergeCell ref="E105:E106"/>
    <mergeCell ref="A101:H101"/>
    <mergeCell ref="B85:B89"/>
    <mergeCell ref="A90:B90"/>
    <mergeCell ref="C90:E90"/>
    <mergeCell ref="B93:B97"/>
    <mergeCell ref="A98:B98"/>
    <mergeCell ref="C98:E98"/>
    <mergeCell ref="B69:B73"/>
    <mergeCell ref="A74:B74"/>
    <mergeCell ref="C74:E74"/>
    <mergeCell ref="B77:B81"/>
    <mergeCell ref="A82:B82"/>
    <mergeCell ref="C82:E82"/>
    <mergeCell ref="B53:B57"/>
    <mergeCell ref="A58:B58"/>
    <mergeCell ref="C58:E58"/>
    <mergeCell ref="B61:B65"/>
    <mergeCell ref="A66:B66"/>
    <mergeCell ref="C66:E66"/>
    <mergeCell ref="B37:B41"/>
    <mergeCell ref="A42:B42"/>
    <mergeCell ref="C42:E42"/>
    <mergeCell ref="B45:B49"/>
    <mergeCell ref="A50:B50"/>
    <mergeCell ref="C50:E50"/>
    <mergeCell ref="A26:B26"/>
    <mergeCell ref="C26:E26"/>
    <mergeCell ref="B29:B33"/>
    <mergeCell ref="A34:B34"/>
    <mergeCell ref="C34:E34"/>
    <mergeCell ref="H2:I2"/>
    <mergeCell ref="B2:B3"/>
    <mergeCell ref="A10:B10"/>
    <mergeCell ref="C10:E10"/>
    <mergeCell ref="A2:A3"/>
    <mergeCell ref="C2:C3"/>
    <mergeCell ref="D2:D3"/>
    <mergeCell ref="E2:E3"/>
    <mergeCell ref="F2:G2"/>
    <mergeCell ref="A18:B18"/>
    <mergeCell ref="C18:E18"/>
    <mergeCell ref="B5:B9"/>
    <mergeCell ref="B13:B17"/>
    <mergeCell ref="C4:I4"/>
    <mergeCell ref="B21:B25"/>
    <mergeCell ref="A103:A104"/>
    <mergeCell ref="A105:A106"/>
    <mergeCell ref="A107:A108"/>
  </mergeCells>
  <pageMargins left="0.25" right="0.25" top="0.75" bottom="0.75" header="0.3" footer="0.3"/>
  <pageSetup paperSize="9" orientation="landscape" verticalDpi="0" r:id="rId1"/>
  <rowBreaks count="3" manualBreakCount="3">
    <brk id="34" max="16383" man="1"/>
    <brk id="66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2022-05-19T14:00:17Z</cp:lastPrinted>
  <dcterms:created xsi:type="dcterms:W3CDTF">2022-05-11T06:16:30Z</dcterms:created>
  <dcterms:modified xsi:type="dcterms:W3CDTF">2022-06-04T11:32:15Z</dcterms:modified>
</cp:coreProperties>
</file>